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40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<sst xmlns="http://schemas.openxmlformats.org/spreadsheetml/2006/main" count="70" uniqueCount="68">
  <si>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財政力指数（３カ年平均）</t>
  </si>
  <si>
    <t>基準財政需要額（千円）</t>
  </si>
  <si>
    <t>基準財政収入額（千円）</t>
  </si>
  <si>
    <t>標準財政規模（千円）</t>
  </si>
  <si>
    <t>実質収支比率（％）</t>
  </si>
  <si>
    <t>公債費比率（％）</t>
  </si>
  <si>
    <t>積立金現在額（千円）</t>
  </si>
  <si>
    <t>地方債現在額（千円）</t>
  </si>
  <si>
    <t>債務負担行為額（千円）</t>
  </si>
  <si>
    <t>土地開発基金（千円）</t>
  </si>
  <si>
    <t>地方債現在額（千円）　Ｂ</t>
  </si>
  <si>
    <t>債務負担行為額（千円）　Ｃ</t>
  </si>
  <si>
    <t>標準財政規模（千円）　Ａ</t>
  </si>
  <si>
    <t>債務状況の指数（Ｂ＋Ｃ）</t>
  </si>
  <si>
    <t>債務状況の指数（Ｂ＋Ｃ／Ａ）</t>
  </si>
  <si>
    <t>人口</t>
  </si>
  <si>
    <t>地方債現在額（千円）　</t>
  </si>
  <si>
    <t>人口一人当たり債務状況（千円）</t>
  </si>
  <si>
    <t>積立金現在額（千円） D</t>
  </si>
  <si>
    <t>実質将来債務残高比率</t>
  </si>
  <si>
    <t>経常一般財源比率</t>
  </si>
  <si>
    <t>経常一般財源比率</t>
  </si>
  <si>
    <t>経常一般財源収入</t>
  </si>
  <si>
    <t xml:space="preserve">       </t>
  </si>
  <si>
    <t>1985年
s60</t>
  </si>
  <si>
    <t>1986年
s61</t>
  </si>
  <si>
    <t>1987年
s62</t>
  </si>
  <si>
    <t>1988年
s63</t>
  </si>
  <si>
    <t>1989年
h1</t>
  </si>
  <si>
    <t>1990年
h2</t>
  </si>
  <si>
    <t>1991年
h3</t>
  </si>
  <si>
    <t>1992年
h4</t>
  </si>
  <si>
    <t>1993年
h5</t>
  </si>
  <si>
    <t>1994年
h6</t>
  </si>
  <si>
    <t>1995年
h7</t>
  </si>
  <si>
    <t>1996年
h8</t>
  </si>
  <si>
    <t>1997年
h9</t>
  </si>
  <si>
    <t>1998年
h10</t>
  </si>
  <si>
    <t>1999年
h11</t>
  </si>
  <si>
    <t>2000年
h12</t>
  </si>
  <si>
    <t>2001年
h13</t>
  </si>
  <si>
    <t>2002年
h14</t>
  </si>
  <si>
    <t>2003年
h15</t>
  </si>
  <si>
    <t>2004年
h16</t>
  </si>
  <si>
    <t>2005年
h17</t>
  </si>
  <si>
    <t>2006年
h18</t>
  </si>
  <si>
    <t>2007年
h19</t>
  </si>
  <si>
    <t>2008年
h20</t>
  </si>
  <si>
    <t>財政構造の状況</t>
  </si>
  <si>
    <t>町民一人当たりの債務状況</t>
  </si>
  <si>
    <t>経常収支比率</t>
  </si>
  <si>
    <t>72.8
75.0</t>
  </si>
  <si>
    <t>77.7
85.2</t>
  </si>
  <si>
    <t>82.3
90.0</t>
  </si>
  <si>
    <t>81.4
82.3</t>
  </si>
  <si>
    <t>80.5
81.2</t>
  </si>
  <si>
    <t>77.1
77.1</t>
  </si>
  <si>
    <t>81.6
81.6</t>
  </si>
  <si>
    <r>
      <t>経常収支比率　</t>
    </r>
    <r>
      <rPr>
        <sz val="10"/>
        <rFont val="ＭＳ Ｐゴシック"/>
        <family val="3"/>
      </rPr>
      <t>（2002年以降の下段：減収補てん債（特例）及び臨時財政対策債を除いた数値）</t>
    </r>
  </si>
  <si>
    <t>プライマリーバランスの推移</t>
  </si>
  <si>
    <t>歳入総額</t>
  </si>
  <si>
    <t>地方債（発行額）</t>
  </si>
  <si>
    <t>歳入総額－地方債（Ａ）</t>
  </si>
  <si>
    <t>歳出総額</t>
  </si>
  <si>
    <t>歳出総額－公債費（Ｂ）</t>
  </si>
  <si>
    <t>公債費</t>
  </si>
  <si>
    <t>プライマリーバランス（Ａ）－（Ｂ）</t>
  </si>
  <si>
    <t>＊プライマリーバランスとは、歳出から公債費（地方債の元利償還金）を、歳入から地方債をそれぞれ除いた基礎的な財政収支のこと。プライマリーバランスが黒字である場合は、
　行政サービスを地方債に頼らない範囲で実施している状態にあり、赤字の状態は、新たな借入が返済額を上回り、雪だるま式に累積債務が増加する状態にあることになる。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</si>
</sst>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  <numFmt numFmtId="178" formatCode="#,##0.00_);[Red]\(#,##0.00\)"/>
    <numFmt numFmtId="179" formatCode="0_ "/>
    <numFmt numFmtId="180" formatCode="0.00_);[Red]\(0.00\)"/>
    <numFmt numFmtId="181" formatCode="#,##0_ "/>
    <numFmt numFmtId="182" formatCode="#,##0.00_ "/>
    <numFmt numFmtId="183" formatCode="#,##0.0_ "/>
    <numFmt numFmtId="184" formatCode="0.0_);[Red]\(0.0\)"/>
    <numFmt numFmtId="185" formatCode="0.00_ "/>
    <numFmt numFmtId="186" formatCode="_-* #,##0.00_-;\-* #,##0.00_-;_-* &quot;-&quot;??_-;_-@_-"/>
    <numFmt numFmtId="187" formatCode="0_);[Red]\(0\)"/>
    <numFmt numFmtId="188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177" fontId="3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horizontal="right" vertical="center"/>
    </xf>
    <xf numFmtId="188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3" fillId="0" borderId="11" xfId="0" applyNumberFormat="1" applyFont="1" applyBorder="1" applyAlignment="1">
      <alignment horizontal="right" vertical="center"/>
    </xf>
    <xf numFmtId="180" fontId="3" fillId="0" borderId="11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180" fontId="0" fillId="0" borderId="12" xfId="0" applyNumberForma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47" sqref="A47"/>
    </sheetView>
  </sheetViews>
  <sheetFormatPr defaultColWidth="9.00390625" defaultRowHeight="13.5"/>
  <cols>
    <col min="1" max="1" width="28.125" style="0" customWidth="1"/>
    <col min="2" max="19" width="8.125" style="1" customWidth="1"/>
    <col min="20" max="21" width="8.625" style="3" customWidth="1"/>
    <col min="22" max="22" width="8.125" style="1" customWidth="1"/>
    <col min="23" max="23" width="8.625" style="1" customWidth="1"/>
    <col min="24" max="25" width="8.625" style="0" customWidth="1"/>
  </cols>
  <sheetData>
    <row r="1" ht="13.5">
      <c r="A1" s="49" t="s">
        <v>48</v>
      </c>
    </row>
    <row r="2" spans="1:25" ht="24.75" customHeight="1">
      <c r="A2" s="50"/>
      <c r="B2" s="10" t="s">
        <v>24</v>
      </c>
      <c r="C2" s="10" t="s">
        <v>25</v>
      </c>
      <c r="D2" s="10" t="s">
        <v>26</v>
      </c>
      <c r="E2" s="10" t="s">
        <v>27</v>
      </c>
      <c r="F2" s="10" t="s">
        <v>28</v>
      </c>
      <c r="G2" s="10" t="s">
        <v>29</v>
      </c>
      <c r="H2" s="10" t="s">
        <v>30</v>
      </c>
      <c r="I2" s="10" t="s">
        <v>31</v>
      </c>
      <c r="J2" s="10" t="s">
        <v>32</v>
      </c>
      <c r="K2" s="10" t="s">
        <v>33</v>
      </c>
      <c r="L2" s="10" t="s">
        <v>34</v>
      </c>
      <c r="M2" s="10" t="s">
        <v>35</v>
      </c>
      <c r="N2" s="10" t="s">
        <v>36</v>
      </c>
      <c r="O2" s="10" t="s">
        <v>37</v>
      </c>
      <c r="P2" s="10" t="s">
        <v>38</v>
      </c>
      <c r="Q2" s="10" t="s">
        <v>39</v>
      </c>
      <c r="R2" s="10" t="s">
        <v>40</v>
      </c>
      <c r="S2" s="10" t="s">
        <v>41</v>
      </c>
      <c r="T2" s="11" t="s">
        <v>42</v>
      </c>
      <c r="U2" s="11" t="s">
        <v>43</v>
      </c>
      <c r="V2" s="11" t="s">
        <v>44</v>
      </c>
      <c r="W2" s="11" t="s">
        <v>45</v>
      </c>
      <c r="X2" s="11" t="s">
        <v>46</v>
      </c>
      <c r="Y2" s="11" t="s">
        <v>47</v>
      </c>
    </row>
    <row r="3" spans="1:25" s="4" customFormat="1" ht="21.75" customHeight="1">
      <c r="A3" s="12" t="s">
        <v>1</v>
      </c>
      <c r="B3" s="13">
        <v>2912710</v>
      </c>
      <c r="C3" s="13">
        <v>3071375</v>
      </c>
      <c r="D3" s="13">
        <v>3357775</v>
      </c>
      <c r="E3" s="13">
        <v>3531061</v>
      </c>
      <c r="F3" s="13">
        <v>4101409</v>
      </c>
      <c r="G3" s="13">
        <v>4199618</v>
      </c>
      <c r="H3" s="13">
        <v>4450384</v>
      </c>
      <c r="I3" s="13">
        <v>4843723</v>
      </c>
      <c r="J3" s="13">
        <v>4867787</v>
      </c>
      <c r="K3" s="13">
        <v>4888026</v>
      </c>
      <c r="L3" s="13">
        <v>5237575</v>
      </c>
      <c r="M3" s="13">
        <v>5315644</v>
      </c>
      <c r="N3" s="13">
        <v>5704239</v>
      </c>
      <c r="O3" s="13">
        <v>5704239</v>
      </c>
      <c r="P3" s="13">
        <v>5803948</v>
      </c>
      <c r="Q3" s="13">
        <v>5855482</v>
      </c>
      <c r="R3" s="13">
        <v>5754123</v>
      </c>
      <c r="S3" s="13">
        <v>5476034</v>
      </c>
      <c r="T3" s="14">
        <v>4939708</v>
      </c>
      <c r="U3" s="14">
        <v>4803045</v>
      </c>
      <c r="V3" s="15">
        <v>4869673</v>
      </c>
      <c r="W3" s="15">
        <v>4993514</v>
      </c>
      <c r="X3" s="15">
        <v>5105130</v>
      </c>
      <c r="Y3" s="15">
        <v>5254831</v>
      </c>
    </row>
    <row r="4" spans="1:25" s="4" customFormat="1" ht="21.75" customHeight="1">
      <c r="A4" s="12" t="s">
        <v>2</v>
      </c>
      <c r="B4" s="13">
        <v>3670932</v>
      </c>
      <c r="C4" s="13">
        <v>3870504</v>
      </c>
      <c r="D4" s="13">
        <v>4067074</v>
      </c>
      <c r="E4" s="13">
        <v>4247241</v>
      </c>
      <c r="F4" s="13">
        <v>4678092</v>
      </c>
      <c r="G4" s="13">
        <v>4812990</v>
      </c>
      <c r="H4" s="13">
        <v>4861933</v>
      </c>
      <c r="I4" s="13">
        <v>5481170</v>
      </c>
      <c r="J4" s="13">
        <v>5717347</v>
      </c>
      <c r="K4" s="13">
        <v>5625313</v>
      </c>
      <c r="L4" s="13">
        <v>5567573</v>
      </c>
      <c r="M4" s="13">
        <v>5718469</v>
      </c>
      <c r="N4" s="13">
        <v>6345323</v>
      </c>
      <c r="O4" s="13">
        <v>6345323</v>
      </c>
      <c r="P4" s="13">
        <v>5907814</v>
      </c>
      <c r="Q4" s="13">
        <v>5938437</v>
      </c>
      <c r="R4" s="13">
        <v>6078985</v>
      </c>
      <c r="S4" s="13">
        <v>5956734</v>
      </c>
      <c r="T4" s="14">
        <v>5623196</v>
      </c>
      <c r="U4" s="14">
        <v>5522554</v>
      </c>
      <c r="V4" s="15">
        <v>6003790</v>
      </c>
      <c r="W4" s="15">
        <v>6404075</v>
      </c>
      <c r="X4" s="15">
        <v>6708219</v>
      </c>
      <c r="Y4" s="15">
        <v>6801074</v>
      </c>
    </row>
    <row r="5" spans="1:25" s="4" customFormat="1" ht="21.75" customHeight="1">
      <c r="A5" s="12" t="s">
        <v>3</v>
      </c>
      <c r="B5" s="13">
        <v>4864731</v>
      </c>
      <c r="C5" s="13">
        <v>5130182</v>
      </c>
      <c r="D5" s="13">
        <v>5390665</v>
      </c>
      <c r="E5" s="13">
        <v>5626361</v>
      </c>
      <c r="F5" s="13">
        <v>6199598</v>
      </c>
      <c r="G5" s="13">
        <v>6376317</v>
      </c>
      <c r="H5" s="13">
        <v>6439296</v>
      </c>
      <c r="I5" s="13">
        <v>7260943</v>
      </c>
      <c r="J5" s="13">
        <v>7576016</v>
      </c>
      <c r="K5" s="13">
        <v>7451483</v>
      </c>
      <c r="L5" s="13">
        <v>7374987</v>
      </c>
      <c r="M5" s="13">
        <v>7572723</v>
      </c>
      <c r="N5" s="13">
        <v>7781272</v>
      </c>
      <c r="O5" s="13">
        <v>8407158</v>
      </c>
      <c r="P5" s="13">
        <v>7823113</v>
      </c>
      <c r="Q5" s="13">
        <v>7863471</v>
      </c>
      <c r="R5" s="13">
        <v>8049394</v>
      </c>
      <c r="S5" s="13">
        <v>7883741</v>
      </c>
      <c r="T5" s="14">
        <v>7437288</v>
      </c>
      <c r="U5" s="14">
        <v>7301650</v>
      </c>
      <c r="V5" s="15">
        <v>7895811</v>
      </c>
      <c r="W5" s="15">
        <v>8363870</v>
      </c>
      <c r="X5" s="15">
        <v>8748899</v>
      </c>
      <c r="Y5" s="15">
        <v>8864183</v>
      </c>
    </row>
    <row r="6" spans="1:25" s="4" customFormat="1" ht="21.75" customHeight="1">
      <c r="A6" s="12" t="s">
        <v>0</v>
      </c>
      <c r="B6" s="16">
        <v>1.23</v>
      </c>
      <c r="C6" s="16">
        <v>1.26</v>
      </c>
      <c r="D6" s="16">
        <v>1.21</v>
      </c>
      <c r="E6" s="16">
        <v>1.2</v>
      </c>
      <c r="F6" s="16">
        <v>1.14</v>
      </c>
      <c r="G6" s="16">
        <v>1.15</v>
      </c>
      <c r="H6" s="16">
        <v>1.09</v>
      </c>
      <c r="I6" s="16">
        <v>1.13</v>
      </c>
      <c r="J6" s="16">
        <v>1.17</v>
      </c>
      <c r="K6" s="16">
        <v>1.15</v>
      </c>
      <c r="L6" s="16">
        <v>1.13</v>
      </c>
      <c r="M6" s="16">
        <v>1.1</v>
      </c>
      <c r="N6" s="16">
        <v>1.07</v>
      </c>
      <c r="O6" s="16">
        <v>1.11</v>
      </c>
      <c r="P6" s="16">
        <v>1.07</v>
      </c>
      <c r="Q6" s="16">
        <v>1.05</v>
      </c>
      <c r="R6" s="16">
        <v>1.05</v>
      </c>
      <c r="S6" s="16">
        <v>1.05</v>
      </c>
      <c r="T6" s="17">
        <v>1.09</v>
      </c>
      <c r="U6" s="17">
        <v>1.13</v>
      </c>
      <c r="V6" s="18">
        <v>1.17</v>
      </c>
      <c r="W6" s="18">
        <v>1.22</v>
      </c>
      <c r="X6" s="18">
        <v>1.27</v>
      </c>
      <c r="Y6" s="18">
        <v>1.29</v>
      </c>
    </row>
    <row r="7" spans="1:25" s="4" customFormat="1" ht="21.75" customHeight="1">
      <c r="A7" s="12" t="s">
        <v>4</v>
      </c>
      <c r="B7" s="16">
        <v>7.26</v>
      </c>
      <c r="C7" s="16">
        <v>8.4</v>
      </c>
      <c r="D7" s="16">
        <v>7.5</v>
      </c>
      <c r="E7" s="16">
        <v>7.8</v>
      </c>
      <c r="F7" s="16">
        <v>6.17</v>
      </c>
      <c r="G7" s="19">
        <v>4.9</v>
      </c>
      <c r="H7" s="19">
        <v>6</v>
      </c>
      <c r="I7" s="19">
        <v>3.5</v>
      </c>
      <c r="J7" s="19">
        <v>4.7</v>
      </c>
      <c r="K7" s="19">
        <v>6.2</v>
      </c>
      <c r="L7" s="19">
        <v>6.9</v>
      </c>
      <c r="M7" s="19">
        <v>6.6</v>
      </c>
      <c r="N7" s="19">
        <v>5.4</v>
      </c>
      <c r="O7" s="19">
        <v>4.5</v>
      </c>
      <c r="P7" s="19">
        <v>4.4</v>
      </c>
      <c r="Q7" s="19">
        <v>5.4</v>
      </c>
      <c r="R7" s="19">
        <v>6</v>
      </c>
      <c r="S7" s="19">
        <v>6</v>
      </c>
      <c r="T7" s="19">
        <v>6</v>
      </c>
      <c r="U7" s="19">
        <v>12</v>
      </c>
      <c r="V7" s="20">
        <v>8.7</v>
      </c>
      <c r="W7" s="20">
        <v>6.2</v>
      </c>
      <c r="X7" s="20">
        <v>6.7</v>
      </c>
      <c r="Y7" s="20">
        <v>8.4</v>
      </c>
    </row>
    <row r="8" spans="1:25" s="4" customFormat="1" ht="21.75" customHeight="1">
      <c r="A8" s="12" t="s">
        <v>5</v>
      </c>
      <c r="B8" s="21">
        <v>12.5</v>
      </c>
      <c r="C8" s="21">
        <v>11.8</v>
      </c>
      <c r="D8" s="21">
        <v>11.2</v>
      </c>
      <c r="E8" s="21">
        <v>10.4</v>
      </c>
      <c r="F8" s="21">
        <v>9.3</v>
      </c>
      <c r="G8" s="21">
        <v>9.5</v>
      </c>
      <c r="H8" s="21">
        <v>8.7</v>
      </c>
      <c r="I8" s="21">
        <v>7.9</v>
      </c>
      <c r="J8" s="21">
        <v>7.9</v>
      </c>
      <c r="K8" s="21">
        <v>8.5</v>
      </c>
      <c r="L8" s="21">
        <v>8.5</v>
      </c>
      <c r="M8" s="21">
        <v>8.8</v>
      </c>
      <c r="N8" s="21">
        <v>8.7</v>
      </c>
      <c r="O8" s="21">
        <v>7.5</v>
      </c>
      <c r="P8" s="21">
        <v>8.6</v>
      </c>
      <c r="Q8" s="21">
        <v>8.4</v>
      </c>
      <c r="R8" s="21">
        <v>7.9</v>
      </c>
      <c r="S8" s="21">
        <v>6.3</v>
      </c>
      <c r="T8" s="22">
        <v>5.9</v>
      </c>
      <c r="U8" s="22">
        <v>6.1</v>
      </c>
      <c r="V8" s="23">
        <v>6.6</v>
      </c>
      <c r="W8" s="23">
        <v>6.1</v>
      </c>
      <c r="X8" s="23">
        <v>5.4</v>
      </c>
      <c r="Y8" s="23">
        <v>8</v>
      </c>
    </row>
    <row r="9" spans="1:25" s="4" customFormat="1" ht="21.75" customHeight="1">
      <c r="A9" s="12" t="s">
        <v>6</v>
      </c>
      <c r="B9" s="13">
        <v>997040</v>
      </c>
      <c r="C9" s="13">
        <v>1118638</v>
      </c>
      <c r="D9" s="13">
        <v>1419582</v>
      </c>
      <c r="E9" s="13">
        <v>1426594</v>
      </c>
      <c r="F9" s="13">
        <v>1707252</v>
      </c>
      <c r="G9" s="13">
        <v>2188837</v>
      </c>
      <c r="H9" s="13">
        <v>2164894</v>
      </c>
      <c r="I9" s="13">
        <v>1205602</v>
      </c>
      <c r="J9" s="13">
        <v>1192764</v>
      </c>
      <c r="K9" s="13">
        <v>1171784</v>
      </c>
      <c r="L9" s="13">
        <v>1370542</v>
      </c>
      <c r="M9" s="13">
        <v>1369292</v>
      </c>
      <c r="N9" s="13">
        <v>1548484</v>
      </c>
      <c r="O9" s="13">
        <v>2592302</v>
      </c>
      <c r="P9" s="13">
        <v>3392765</v>
      </c>
      <c r="Q9" s="13">
        <v>3896265</v>
      </c>
      <c r="R9" s="13">
        <v>4195502</v>
      </c>
      <c r="S9" s="13">
        <v>3315816</v>
      </c>
      <c r="T9" s="14">
        <v>2146994</v>
      </c>
      <c r="U9" s="14">
        <v>1905437</v>
      </c>
      <c r="V9" s="15">
        <v>2046141</v>
      </c>
      <c r="W9" s="15">
        <v>2303488</v>
      </c>
      <c r="X9" s="15">
        <v>2529522</v>
      </c>
      <c r="Y9" s="15">
        <v>3136415</v>
      </c>
    </row>
    <row r="10" spans="1:25" s="4" customFormat="1" ht="21.75" customHeight="1">
      <c r="A10" s="12" t="s">
        <v>7</v>
      </c>
      <c r="B10" s="13">
        <v>5163811</v>
      </c>
      <c r="C10" s="13">
        <v>5115220</v>
      </c>
      <c r="D10" s="13">
        <v>5023002</v>
      </c>
      <c r="E10" s="13">
        <v>4894020</v>
      </c>
      <c r="F10" s="13">
        <v>4590692</v>
      </c>
      <c r="G10" s="13">
        <v>4294216</v>
      </c>
      <c r="H10" s="13">
        <v>4347713</v>
      </c>
      <c r="I10" s="13">
        <v>4940730</v>
      </c>
      <c r="J10" s="13">
        <v>4827377</v>
      </c>
      <c r="K10" s="13">
        <v>5124826</v>
      </c>
      <c r="L10" s="13">
        <v>5305444</v>
      </c>
      <c r="M10" s="13">
        <v>5422497</v>
      </c>
      <c r="N10" s="13">
        <v>6135939</v>
      </c>
      <c r="O10" s="13">
        <v>6268754</v>
      </c>
      <c r="P10" s="13">
        <v>5978286</v>
      </c>
      <c r="Q10" s="13">
        <v>5790625</v>
      </c>
      <c r="R10" s="13">
        <v>5674254</v>
      </c>
      <c r="S10" s="13">
        <v>5603298</v>
      </c>
      <c r="T10" s="14">
        <v>6966871</v>
      </c>
      <c r="U10" s="14">
        <v>7391349</v>
      </c>
      <c r="V10" s="15">
        <v>7045715</v>
      </c>
      <c r="W10" s="15">
        <v>6695430</v>
      </c>
      <c r="X10" s="15">
        <v>6427429</v>
      </c>
      <c r="Y10" s="15">
        <v>6385612</v>
      </c>
    </row>
    <row r="11" spans="1:25" s="4" customFormat="1" ht="21.75" customHeight="1">
      <c r="A11" s="12" t="s">
        <v>8</v>
      </c>
      <c r="B11" s="13">
        <v>99643</v>
      </c>
      <c r="C11" s="13">
        <v>806345</v>
      </c>
      <c r="D11" s="13">
        <v>384663</v>
      </c>
      <c r="E11" s="13">
        <v>10006</v>
      </c>
      <c r="F11" s="13">
        <v>9325</v>
      </c>
      <c r="G11" s="13">
        <v>9705</v>
      </c>
      <c r="H11" s="13">
        <v>8624</v>
      </c>
      <c r="I11" s="13">
        <v>8040</v>
      </c>
      <c r="J11" s="13">
        <v>6937</v>
      </c>
      <c r="K11" s="13">
        <v>11335</v>
      </c>
      <c r="L11" s="13">
        <v>7123</v>
      </c>
      <c r="M11" s="13">
        <v>206568</v>
      </c>
      <c r="N11" s="13">
        <v>5925</v>
      </c>
      <c r="O11" s="13">
        <v>4728</v>
      </c>
      <c r="P11" s="13">
        <v>5325</v>
      </c>
      <c r="Q11" s="13">
        <v>6782</v>
      </c>
      <c r="R11" s="13">
        <v>79671</v>
      </c>
      <c r="S11" s="13">
        <v>61632</v>
      </c>
      <c r="T11" s="14">
        <v>43662</v>
      </c>
      <c r="U11" s="14">
        <v>30047</v>
      </c>
      <c r="V11" s="15">
        <v>1080920</v>
      </c>
      <c r="W11" s="15">
        <v>353570</v>
      </c>
      <c r="X11" s="15">
        <v>328666</v>
      </c>
      <c r="Y11" s="15">
        <v>379428</v>
      </c>
    </row>
    <row r="12" spans="1:25" s="4" customFormat="1" ht="21.75" customHeight="1">
      <c r="A12" s="12" t="s">
        <v>9</v>
      </c>
      <c r="B12" s="13">
        <v>494938</v>
      </c>
      <c r="C12" s="13">
        <v>745693</v>
      </c>
      <c r="D12" s="13">
        <v>986731</v>
      </c>
      <c r="E12" s="13">
        <v>987728</v>
      </c>
      <c r="F12" s="13">
        <v>989028</v>
      </c>
      <c r="G12" s="13">
        <v>995028</v>
      </c>
      <c r="H12" s="13">
        <v>1008828</v>
      </c>
      <c r="I12" s="13">
        <v>1013128</v>
      </c>
      <c r="J12" s="13">
        <v>1016228</v>
      </c>
      <c r="K12" s="13">
        <v>1017728</v>
      </c>
      <c r="L12" s="13">
        <v>1018232</v>
      </c>
      <c r="M12" s="13">
        <v>1018398</v>
      </c>
      <c r="N12" s="13">
        <v>1018898</v>
      </c>
      <c r="O12" s="13">
        <v>1019398</v>
      </c>
      <c r="P12" s="13">
        <v>1019704</v>
      </c>
      <c r="Q12" s="13">
        <v>1020140</v>
      </c>
      <c r="R12" s="13">
        <v>120183</v>
      </c>
      <c r="S12" s="13">
        <v>1020186</v>
      </c>
      <c r="T12" s="14"/>
      <c r="U12" s="14">
        <v>1020189</v>
      </c>
      <c r="V12" s="15">
        <v>1020189</v>
      </c>
      <c r="W12" s="15">
        <v>1020189</v>
      </c>
      <c r="X12" s="15">
        <v>1020189</v>
      </c>
      <c r="Y12" s="15">
        <v>1019706</v>
      </c>
    </row>
    <row r="13" spans="1:25" s="4" customFormat="1" ht="21.75" customHeight="1">
      <c r="A13" s="36" t="s">
        <v>19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4"/>
      <c r="U13" s="34"/>
      <c r="V13" s="35"/>
      <c r="W13" s="35"/>
      <c r="X13" s="35"/>
      <c r="Y13" s="5"/>
    </row>
    <row r="14" spans="1:25" s="4" customFormat="1" ht="21.75" customHeight="1">
      <c r="A14" s="12" t="s">
        <v>10</v>
      </c>
      <c r="B14" s="13">
        <v>5163811</v>
      </c>
      <c r="C14" s="13">
        <v>5115220</v>
      </c>
      <c r="D14" s="13">
        <v>5023002</v>
      </c>
      <c r="E14" s="13">
        <v>4894020</v>
      </c>
      <c r="F14" s="13">
        <v>4590692</v>
      </c>
      <c r="G14" s="13">
        <v>4294216</v>
      </c>
      <c r="H14" s="13">
        <v>4347713</v>
      </c>
      <c r="I14" s="13">
        <v>4940730</v>
      </c>
      <c r="J14" s="13">
        <v>4827377</v>
      </c>
      <c r="K14" s="13">
        <v>5124826</v>
      </c>
      <c r="L14" s="13">
        <v>5305444</v>
      </c>
      <c r="M14" s="13">
        <v>5422497</v>
      </c>
      <c r="N14" s="13">
        <v>6135939</v>
      </c>
      <c r="O14" s="13">
        <v>6268754</v>
      </c>
      <c r="P14" s="13">
        <v>5978286</v>
      </c>
      <c r="Q14" s="13">
        <v>5790625</v>
      </c>
      <c r="R14" s="13">
        <v>5674254</v>
      </c>
      <c r="S14" s="13">
        <v>5603298</v>
      </c>
      <c r="T14" s="14">
        <v>6966871</v>
      </c>
      <c r="U14" s="14">
        <v>7391349</v>
      </c>
      <c r="V14" s="15">
        <v>7045715</v>
      </c>
      <c r="W14" s="15">
        <v>6695430</v>
      </c>
      <c r="X14" s="15">
        <v>6427429</v>
      </c>
      <c r="Y14" s="15">
        <v>6385612</v>
      </c>
    </row>
    <row r="15" spans="1:25" s="4" customFormat="1" ht="21.75" customHeight="1">
      <c r="A15" s="12" t="s">
        <v>11</v>
      </c>
      <c r="B15" s="13">
        <v>99643</v>
      </c>
      <c r="C15" s="13">
        <v>806345</v>
      </c>
      <c r="D15" s="13">
        <v>384663</v>
      </c>
      <c r="E15" s="13">
        <v>10006</v>
      </c>
      <c r="F15" s="13">
        <v>9325</v>
      </c>
      <c r="G15" s="13">
        <v>9705</v>
      </c>
      <c r="H15" s="13">
        <v>8624</v>
      </c>
      <c r="I15" s="13">
        <v>8040</v>
      </c>
      <c r="J15" s="13">
        <v>6937</v>
      </c>
      <c r="K15" s="13">
        <v>11335</v>
      </c>
      <c r="L15" s="13">
        <v>7123</v>
      </c>
      <c r="M15" s="13">
        <v>206568</v>
      </c>
      <c r="N15" s="13">
        <v>5925</v>
      </c>
      <c r="O15" s="13">
        <v>4728</v>
      </c>
      <c r="P15" s="13">
        <v>5325</v>
      </c>
      <c r="Q15" s="13">
        <v>6782</v>
      </c>
      <c r="R15" s="13">
        <v>79671</v>
      </c>
      <c r="S15" s="13">
        <v>61632</v>
      </c>
      <c r="T15" s="14">
        <v>43662</v>
      </c>
      <c r="U15" s="14">
        <v>30047</v>
      </c>
      <c r="V15" s="15">
        <v>1080920</v>
      </c>
      <c r="W15" s="15">
        <v>353570</v>
      </c>
      <c r="X15" s="15">
        <v>328666</v>
      </c>
      <c r="Y15" s="15">
        <v>379428</v>
      </c>
    </row>
    <row r="16" spans="1:25" s="4" customFormat="1" ht="21.75" customHeight="1">
      <c r="A16" s="12" t="s">
        <v>12</v>
      </c>
      <c r="B16" s="13">
        <v>4864731</v>
      </c>
      <c r="C16" s="13">
        <v>5130182</v>
      </c>
      <c r="D16" s="13">
        <v>5390665</v>
      </c>
      <c r="E16" s="13">
        <v>5626361</v>
      </c>
      <c r="F16" s="13">
        <v>6199598</v>
      </c>
      <c r="G16" s="13">
        <v>6376317</v>
      </c>
      <c r="H16" s="13">
        <v>6439296</v>
      </c>
      <c r="I16" s="13">
        <v>7260943</v>
      </c>
      <c r="J16" s="13">
        <v>7576016</v>
      </c>
      <c r="K16" s="13">
        <v>7451483</v>
      </c>
      <c r="L16" s="13">
        <v>7374987</v>
      </c>
      <c r="M16" s="13">
        <v>7572723</v>
      </c>
      <c r="N16" s="13">
        <v>7781272</v>
      </c>
      <c r="O16" s="13">
        <v>8407158</v>
      </c>
      <c r="P16" s="13">
        <v>7823113</v>
      </c>
      <c r="Q16" s="13">
        <v>7863471</v>
      </c>
      <c r="R16" s="13">
        <v>8049394</v>
      </c>
      <c r="S16" s="13">
        <v>7883741</v>
      </c>
      <c r="T16" s="14">
        <v>7437288</v>
      </c>
      <c r="U16" s="14">
        <v>7301650</v>
      </c>
      <c r="V16" s="15">
        <v>7895811</v>
      </c>
      <c r="W16" s="15">
        <v>8363870</v>
      </c>
      <c r="X16" s="15">
        <v>8748899</v>
      </c>
      <c r="Y16" s="15">
        <v>8864183</v>
      </c>
    </row>
    <row r="17" spans="1:25" s="4" customFormat="1" ht="21.75" customHeight="1">
      <c r="A17" s="12" t="s">
        <v>13</v>
      </c>
      <c r="B17" s="15">
        <f aca="true" t="shared" si="0" ref="B17:R17">SUM(B14:B15)</f>
        <v>5263454</v>
      </c>
      <c r="C17" s="15">
        <f t="shared" si="0"/>
        <v>5921565</v>
      </c>
      <c r="D17" s="15">
        <f t="shared" si="0"/>
        <v>5407665</v>
      </c>
      <c r="E17" s="15">
        <f t="shared" si="0"/>
        <v>4904026</v>
      </c>
      <c r="F17" s="15">
        <f t="shared" si="0"/>
        <v>4600017</v>
      </c>
      <c r="G17" s="15">
        <f t="shared" si="0"/>
        <v>4303921</v>
      </c>
      <c r="H17" s="15">
        <f t="shared" si="0"/>
        <v>4356337</v>
      </c>
      <c r="I17" s="15">
        <f t="shared" si="0"/>
        <v>4948770</v>
      </c>
      <c r="J17" s="15">
        <f t="shared" si="0"/>
        <v>4834314</v>
      </c>
      <c r="K17" s="15">
        <f t="shared" si="0"/>
        <v>5136161</v>
      </c>
      <c r="L17" s="15">
        <f t="shared" si="0"/>
        <v>5312567</v>
      </c>
      <c r="M17" s="15">
        <f t="shared" si="0"/>
        <v>5629065</v>
      </c>
      <c r="N17" s="15">
        <f t="shared" si="0"/>
        <v>6141864</v>
      </c>
      <c r="O17" s="15">
        <f t="shared" si="0"/>
        <v>6273482</v>
      </c>
      <c r="P17" s="15">
        <f t="shared" si="0"/>
        <v>5983611</v>
      </c>
      <c r="Q17" s="15">
        <f t="shared" si="0"/>
        <v>5797407</v>
      </c>
      <c r="R17" s="15">
        <f t="shared" si="0"/>
        <v>5753925</v>
      </c>
      <c r="S17" s="15">
        <f aca="true" t="shared" si="1" ref="S17:X17">SUM(S14:S15)</f>
        <v>5664930</v>
      </c>
      <c r="T17" s="14">
        <f t="shared" si="1"/>
        <v>7010533</v>
      </c>
      <c r="U17" s="14">
        <f t="shared" si="1"/>
        <v>7421396</v>
      </c>
      <c r="V17" s="15">
        <f t="shared" si="1"/>
        <v>8126635</v>
      </c>
      <c r="W17" s="15">
        <f t="shared" si="1"/>
        <v>7049000</v>
      </c>
      <c r="X17" s="15">
        <f t="shared" si="1"/>
        <v>6756095</v>
      </c>
      <c r="Y17" s="15">
        <f>SUM(Y14:Y15)</f>
        <v>6765040</v>
      </c>
    </row>
    <row r="18" spans="1:25" s="6" customFormat="1" ht="21.75" customHeight="1">
      <c r="A18" s="24" t="s">
        <v>14</v>
      </c>
      <c r="B18" s="25">
        <v>108.2</v>
      </c>
      <c r="C18" s="25">
        <v>115.43</v>
      </c>
      <c r="D18" s="26">
        <v>100.32</v>
      </c>
      <c r="E18" s="26">
        <v>87.16</v>
      </c>
      <c r="F18" s="26">
        <v>74.2</v>
      </c>
      <c r="G18" s="26">
        <v>67.5</v>
      </c>
      <c r="H18" s="26">
        <v>67.77</v>
      </c>
      <c r="I18" s="26">
        <v>68.16</v>
      </c>
      <c r="J18" s="26">
        <v>63.81</v>
      </c>
      <c r="K18" s="26">
        <v>68.93</v>
      </c>
      <c r="L18" s="26">
        <v>72.03</v>
      </c>
      <c r="M18" s="26">
        <v>74.33</v>
      </c>
      <c r="N18" s="26">
        <v>78.93</v>
      </c>
      <c r="O18" s="26">
        <v>74.62</v>
      </c>
      <c r="P18" s="26">
        <v>76.49</v>
      </c>
      <c r="Q18" s="26">
        <v>73.73</v>
      </c>
      <c r="R18" s="26">
        <v>71.48</v>
      </c>
      <c r="S18" s="26">
        <v>71.86</v>
      </c>
      <c r="T18" s="26">
        <f>SUM(T17/T16*100)</f>
        <v>94.2619540886409</v>
      </c>
      <c r="U18" s="17">
        <f>SUM(U17/U16*100)</f>
        <v>101.63998548273337</v>
      </c>
      <c r="V18" s="18">
        <v>103.42</v>
      </c>
      <c r="W18" s="18">
        <v>84.28</v>
      </c>
      <c r="X18" s="18">
        <v>77.22</v>
      </c>
      <c r="Y18" s="18">
        <v>76.33</v>
      </c>
    </row>
    <row r="19" spans="1:25" s="4" customFormat="1" ht="21.75" customHeight="1">
      <c r="A19" s="12" t="s">
        <v>18</v>
      </c>
      <c r="B19" s="13">
        <v>997040</v>
      </c>
      <c r="C19" s="13">
        <v>1118638</v>
      </c>
      <c r="D19" s="13">
        <v>1419582</v>
      </c>
      <c r="E19" s="13">
        <v>1426594</v>
      </c>
      <c r="F19" s="13">
        <v>1707252</v>
      </c>
      <c r="G19" s="13">
        <v>2188837</v>
      </c>
      <c r="H19" s="13">
        <v>2164894</v>
      </c>
      <c r="I19" s="13">
        <v>1205602</v>
      </c>
      <c r="J19" s="13">
        <v>1192764</v>
      </c>
      <c r="K19" s="13">
        <v>1171784</v>
      </c>
      <c r="L19" s="13">
        <v>1370542</v>
      </c>
      <c r="M19" s="13">
        <v>1369292</v>
      </c>
      <c r="N19" s="13">
        <v>1548484</v>
      </c>
      <c r="O19" s="13">
        <v>2592302</v>
      </c>
      <c r="P19" s="13">
        <v>3392765</v>
      </c>
      <c r="Q19" s="13">
        <v>3896265</v>
      </c>
      <c r="R19" s="13">
        <v>4195502</v>
      </c>
      <c r="S19" s="13">
        <v>3315816</v>
      </c>
      <c r="T19" s="14">
        <v>2146994</v>
      </c>
      <c r="U19" s="14">
        <v>1905437</v>
      </c>
      <c r="V19" s="15">
        <v>2046141</v>
      </c>
      <c r="W19" s="15">
        <v>2303488</v>
      </c>
      <c r="X19" s="15">
        <v>2529522</v>
      </c>
      <c r="Y19" s="15">
        <v>3136415</v>
      </c>
    </row>
    <row r="20" spans="1:25" s="6" customFormat="1" ht="21.75" customHeight="1">
      <c r="A20" s="24" t="s">
        <v>19</v>
      </c>
      <c r="B20" s="25">
        <v>87.7</v>
      </c>
      <c r="C20" s="26">
        <v>93.62</v>
      </c>
      <c r="D20" s="26">
        <v>73.98</v>
      </c>
      <c r="E20" s="26">
        <v>61.81</v>
      </c>
      <c r="F20" s="26">
        <v>46.66</v>
      </c>
      <c r="G20" s="26">
        <v>33.17</v>
      </c>
      <c r="H20" s="26">
        <v>34.03</v>
      </c>
      <c r="I20" s="26">
        <v>51.55</v>
      </c>
      <c r="J20" s="26">
        <v>48.07</v>
      </c>
      <c r="K20" s="26">
        <v>53.2</v>
      </c>
      <c r="L20" s="26">
        <v>53.45</v>
      </c>
      <c r="M20" s="26">
        <v>56.25</v>
      </c>
      <c r="N20" s="26">
        <v>59.03</v>
      </c>
      <c r="O20" s="26">
        <v>43.79</v>
      </c>
      <c r="P20" s="26">
        <v>33.12</v>
      </c>
      <c r="Q20" s="26">
        <v>24.18</v>
      </c>
      <c r="R20" s="26">
        <v>19.36</v>
      </c>
      <c r="S20" s="26">
        <v>29.8</v>
      </c>
      <c r="T20" s="26">
        <v>65.39</v>
      </c>
      <c r="U20" s="26">
        <v>75.54</v>
      </c>
      <c r="V20" s="26">
        <v>77.01</v>
      </c>
      <c r="W20" s="26">
        <v>56.74</v>
      </c>
      <c r="X20" s="26">
        <v>48.31</v>
      </c>
      <c r="Y20" s="26">
        <v>40.94</v>
      </c>
    </row>
    <row r="21" spans="1:25" s="6" customFormat="1" ht="21.75" customHeight="1">
      <c r="A21" s="51" t="s">
        <v>58</v>
      </c>
      <c r="B21" s="51"/>
      <c r="C21" s="51"/>
      <c r="D21" s="51"/>
      <c r="E21" s="51"/>
      <c r="F21" s="51"/>
      <c r="G21" s="51"/>
      <c r="H21" s="51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s="6" customFormat="1" ht="21.75" customHeight="1">
      <c r="A22" s="41" t="s">
        <v>50</v>
      </c>
      <c r="B22" s="19">
        <v>68.5</v>
      </c>
      <c r="C22" s="39">
        <v>65.8</v>
      </c>
      <c r="D22" s="39">
        <v>64.4</v>
      </c>
      <c r="E22" s="39">
        <v>63</v>
      </c>
      <c r="F22" s="39">
        <v>62.3</v>
      </c>
      <c r="G22" s="39">
        <v>66.3</v>
      </c>
      <c r="H22" s="39">
        <v>66.6</v>
      </c>
      <c r="I22" s="39">
        <v>66.2</v>
      </c>
      <c r="J22" s="39">
        <v>70.5</v>
      </c>
      <c r="K22" s="39">
        <v>75.1</v>
      </c>
      <c r="L22" s="39">
        <v>76.4</v>
      </c>
      <c r="M22" s="39">
        <v>77.7</v>
      </c>
      <c r="N22" s="39">
        <v>76.4</v>
      </c>
      <c r="O22" s="39">
        <v>78.1</v>
      </c>
      <c r="P22" s="39">
        <v>79.8</v>
      </c>
      <c r="Q22" s="39">
        <v>79.9</v>
      </c>
      <c r="R22" s="39">
        <v>77.4</v>
      </c>
      <c r="S22" s="40" t="s">
        <v>51</v>
      </c>
      <c r="T22" s="40" t="s">
        <v>52</v>
      </c>
      <c r="U22" s="40" t="s">
        <v>53</v>
      </c>
      <c r="V22" s="40" t="s">
        <v>54</v>
      </c>
      <c r="W22" s="40" t="s">
        <v>55</v>
      </c>
      <c r="X22" s="40" t="s">
        <v>56</v>
      </c>
      <c r="Y22" s="40" t="s">
        <v>57</v>
      </c>
    </row>
    <row r="23" spans="1:25" s="6" customFormat="1" ht="21.75" customHeight="1">
      <c r="A23" s="31" t="s">
        <v>49</v>
      </c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  <c r="U23" s="34"/>
      <c r="V23" s="35"/>
      <c r="W23" s="35"/>
      <c r="X23" s="35"/>
      <c r="Y23" s="5"/>
    </row>
    <row r="24" spans="1:25" s="4" customFormat="1" ht="21.75" customHeight="1">
      <c r="A24" s="12" t="s">
        <v>16</v>
      </c>
      <c r="B24" s="13">
        <v>5163811</v>
      </c>
      <c r="C24" s="13">
        <v>5115220</v>
      </c>
      <c r="D24" s="13">
        <v>5023002</v>
      </c>
      <c r="E24" s="13">
        <v>4894020</v>
      </c>
      <c r="F24" s="13">
        <v>4590692</v>
      </c>
      <c r="G24" s="13">
        <v>4294216</v>
      </c>
      <c r="H24" s="13">
        <v>4347713</v>
      </c>
      <c r="I24" s="13">
        <v>4940730</v>
      </c>
      <c r="J24" s="13">
        <v>4827377</v>
      </c>
      <c r="K24" s="13">
        <v>5124826</v>
      </c>
      <c r="L24" s="13">
        <v>5305444</v>
      </c>
      <c r="M24" s="13">
        <v>5422497</v>
      </c>
      <c r="N24" s="13">
        <v>6135939</v>
      </c>
      <c r="O24" s="13">
        <v>6268754</v>
      </c>
      <c r="P24" s="13">
        <v>5978286</v>
      </c>
      <c r="Q24" s="13">
        <v>5790625</v>
      </c>
      <c r="R24" s="13">
        <v>5674254</v>
      </c>
      <c r="S24" s="13">
        <v>5603298</v>
      </c>
      <c r="T24" s="14">
        <v>6966871</v>
      </c>
      <c r="U24" s="14">
        <v>7391349</v>
      </c>
      <c r="V24" s="15">
        <v>7045715</v>
      </c>
      <c r="W24" s="15">
        <v>6695430</v>
      </c>
      <c r="X24" s="15">
        <v>6427429</v>
      </c>
      <c r="Y24" s="15">
        <v>6385612</v>
      </c>
    </row>
    <row r="25" spans="1:25" s="6" customFormat="1" ht="21.75" customHeight="1">
      <c r="A25" s="24" t="s">
        <v>17</v>
      </c>
      <c r="B25" s="25">
        <v>142.84</v>
      </c>
      <c r="C25" s="25">
        <v>139.94</v>
      </c>
      <c r="D25" s="26">
        <v>136.17</v>
      </c>
      <c r="E25" s="26">
        <v>132.5</v>
      </c>
      <c r="F25" s="26">
        <v>123.35</v>
      </c>
      <c r="G25" s="26">
        <v>114.71</v>
      </c>
      <c r="H25" s="26">
        <v>115.86</v>
      </c>
      <c r="I25" s="26">
        <v>131.28</v>
      </c>
      <c r="J25" s="26">
        <v>127.85</v>
      </c>
      <c r="K25" s="26">
        <v>135.01</v>
      </c>
      <c r="L25" s="26">
        <v>139.71</v>
      </c>
      <c r="M25" s="26">
        <v>141.89</v>
      </c>
      <c r="N25" s="26">
        <v>158.79</v>
      </c>
      <c r="O25" s="26">
        <v>160.3</v>
      </c>
      <c r="P25" s="26">
        <v>151.74</v>
      </c>
      <c r="Q25" s="26">
        <v>145.53</v>
      </c>
      <c r="R25" s="26">
        <v>141.23</v>
      </c>
      <c r="S25" s="26">
        <v>139.63</v>
      </c>
      <c r="T25" s="17">
        <f>SUM(T24/T26)</f>
        <v>173.2362989854784</v>
      </c>
      <c r="U25" s="17">
        <f>SUM(U24/U26)</f>
        <v>183.0765362990117</v>
      </c>
      <c r="V25" s="18">
        <v>173.88</v>
      </c>
      <c r="W25" s="18">
        <v>163</v>
      </c>
      <c r="X25" s="18">
        <v>155.74</v>
      </c>
      <c r="Y25" s="15">
        <v>15394</v>
      </c>
    </row>
    <row r="26" spans="1:25" s="7" customFormat="1" ht="21.75" customHeight="1">
      <c r="A26" s="27" t="s">
        <v>15</v>
      </c>
      <c r="B26" s="13">
        <v>36152</v>
      </c>
      <c r="C26" s="13">
        <v>36553</v>
      </c>
      <c r="D26" s="15">
        <v>36887</v>
      </c>
      <c r="E26" s="15">
        <v>36937</v>
      </c>
      <c r="F26" s="15">
        <v>37218</v>
      </c>
      <c r="G26" s="15">
        <v>37435</v>
      </c>
      <c r="H26" s="15">
        <v>37525</v>
      </c>
      <c r="I26" s="15">
        <v>37635</v>
      </c>
      <c r="J26" s="15">
        <v>37758</v>
      </c>
      <c r="K26" s="15">
        <v>37959</v>
      </c>
      <c r="L26" s="15">
        <v>37975</v>
      </c>
      <c r="M26" s="15">
        <v>38216</v>
      </c>
      <c r="N26" s="15">
        <v>38643</v>
      </c>
      <c r="O26" s="15">
        <v>39108</v>
      </c>
      <c r="P26" s="15">
        <v>39398</v>
      </c>
      <c r="Q26" s="15">
        <v>39790</v>
      </c>
      <c r="R26" s="15">
        <v>40176</v>
      </c>
      <c r="S26" s="15">
        <v>40129</v>
      </c>
      <c r="T26" s="14">
        <v>40216</v>
      </c>
      <c r="U26" s="14">
        <v>40373</v>
      </c>
      <c r="V26" s="15">
        <v>40520</v>
      </c>
      <c r="W26" s="15">
        <v>41076</v>
      </c>
      <c r="X26" s="15">
        <v>41269</v>
      </c>
      <c r="Y26" s="15">
        <v>41482</v>
      </c>
    </row>
    <row r="27" spans="1:25" s="4" customFormat="1" ht="21.75" customHeight="1">
      <c r="A27" s="36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4"/>
      <c r="U27" s="34"/>
      <c r="V27" s="35"/>
      <c r="W27" s="35"/>
      <c r="X27" s="35"/>
      <c r="Y27" s="5"/>
    </row>
    <row r="28" spans="1:25" s="4" customFormat="1" ht="21.75" customHeight="1">
      <c r="A28" s="12" t="s">
        <v>3</v>
      </c>
      <c r="B28" s="13">
        <v>4864731</v>
      </c>
      <c r="C28" s="13">
        <v>5130182</v>
      </c>
      <c r="D28" s="13">
        <v>5390665</v>
      </c>
      <c r="E28" s="13">
        <v>5626361</v>
      </c>
      <c r="F28" s="13">
        <v>6199598</v>
      </c>
      <c r="G28" s="13">
        <v>6376317</v>
      </c>
      <c r="H28" s="13">
        <v>6439296</v>
      </c>
      <c r="I28" s="13">
        <v>7260943</v>
      </c>
      <c r="J28" s="13">
        <v>7576016</v>
      </c>
      <c r="K28" s="13">
        <v>7451483</v>
      </c>
      <c r="L28" s="13">
        <v>7374987</v>
      </c>
      <c r="M28" s="13">
        <v>7572723</v>
      </c>
      <c r="N28" s="13">
        <v>7781272</v>
      </c>
      <c r="O28" s="13">
        <v>8407158</v>
      </c>
      <c r="P28" s="13">
        <v>7823113</v>
      </c>
      <c r="Q28" s="13">
        <v>7863471</v>
      </c>
      <c r="R28" s="13">
        <v>8049394</v>
      </c>
      <c r="S28" s="13">
        <v>7883741</v>
      </c>
      <c r="T28" s="14">
        <v>7437288</v>
      </c>
      <c r="U28" s="14">
        <v>7301650</v>
      </c>
      <c r="V28" s="15">
        <v>7895811</v>
      </c>
      <c r="W28" s="15">
        <v>8363870</v>
      </c>
      <c r="X28" s="15">
        <v>8748899</v>
      </c>
      <c r="Y28" s="15">
        <v>8864183</v>
      </c>
    </row>
    <row r="29" spans="1:25" s="8" customFormat="1" ht="21.75" customHeight="1">
      <c r="A29" s="28" t="s">
        <v>22</v>
      </c>
      <c r="B29" s="14">
        <v>4902568</v>
      </c>
      <c r="C29" s="14">
        <v>5357215</v>
      </c>
      <c r="D29" s="14">
        <v>5607964</v>
      </c>
      <c r="E29" s="14">
        <v>5948432</v>
      </c>
      <c r="F29" s="14">
        <v>6400485</v>
      </c>
      <c r="G29" s="14">
        <v>6547377</v>
      </c>
      <c r="H29" s="14">
        <v>6838955</v>
      </c>
      <c r="I29" s="14">
        <v>7462865</v>
      </c>
      <c r="J29" s="14">
        <v>7378588</v>
      </c>
      <c r="K29" s="14">
        <v>7043456</v>
      </c>
      <c r="L29" s="14">
        <v>7198364</v>
      </c>
      <c r="M29" s="14">
        <v>7206171</v>
      </c>
      <c r="N29" s="14">
        <v>7731661</v>
      </c>
      <c r="O29" s="14">
        <v>7609550</v>
      </c>
      <c r="P29" s="14">
        <v>7783793</v>
      </c>
      <c r="Q29" s="14">
        <v>7840431</v>
      </c>
      <c r="R29" s="14">
        <v>7963840</v>
      </c>
      <c r="S29" s="14">
        <v>7675349</v>
      </c>
      <c r="T29" s="14">
        <v>7372883</v>
      </c>
      <c r="U29" s="14">
        <v>7686605</v>
      </c>
      <c r="V29" s="15">
        <v>8078686</v>
      </c>
      <c r="W29" s="15">
        <v>8423541</v>
      </c>
      <c r="X29" s="15">
        <v>8735847</v>
      </c>
      <c r="Y29" s="15">
        <v>8628783</v>
      </c>
    </row>
    <row r="30" spans="1:25" s="9" customFormat="1" ht="21.75" customHeight="1">
      <c r="A30" s="29" t="s">
        <v>20</v>
      </c>
      <c r="B30" s="30">
        <f>B29/B28</f>
        <v>1.0077778195752243</v>
      </c>
      <c r="C30" s="30">
        <f aca="true" t="shared" si="2" ref="C30:S30">C29/C28</f>
        <v>1.0442543753808344</v>
      </c>
      <c r="D30" s="30">
        <f t="shared" si="2"/>
        <v>1.0403102400167696</v>
      </c>
      <c r="E30" s="30">
        <f t="shared" si="2"/>
        <v>1.0572432163524523</v>
      </c>
      <c r="F30" s="30">
        <f t="shared" si="2"/>
        <v>1.0324032300158816</v>
      </c>
      <c r="G30" s="30">
        <f t="shared" si="2"/>
        <v>1.0268273989514636</v>
      </c>
      <c r="H30" s="30">
        <f t="shared" si="2"/>
        <v>1.0620656357465164</v>
      </c>
      <c r="I30" s="30">
        <f t="shared" si="2"/>
        <v>1.0278093355091755</v>
      </c>
      <c r="J30" s="30">
        <f t="shared" si="2"/>
        <v>0.9739403929453159</v>
      </c>
      <c r="K30" s="30">
        <f t="shared" si="2"/>
        <v>0.9452421752824236</v>
      </c>
      <c r="L30" s="30">
        <f t="shared" si="2"/>
        <v>0.9760510764290161</v>
      </c>
      <c r="M30" s="30">
        <f t="shared" si="2"/>
        <v>0.9515957469988008</v>
      </c>
      <c r="N30" s="30">
        <f t="shared" si="2"/>
        <v>0.9936243071826817</v>
      </c>
      <c r="O30" s="30">
        <f t="shared" si="2"/>
        <v>0.9051275115800131</v>
      </c>
      <c r="P30" s="30">
        <f t="shared" si="2"/>
        <v>0.9949738678196263</v>
      </c>
      <c r="Q30" s="30">
        <f t="shared" si="2"/>
        <v>0.997069996188706</v>
      </c>
      <c r="R30" s="30">
        <f t="shared" si="2"/>
        <v>0.9893713737953441</v>
      </c>
      <c r="S30" s="30">
        <f t="shared" si="2"/>
        <v>0.9735668637516124</v>
      </c>
      <c r="T30" s="30">
        <f>SUM(T29/T28)</f>
        <v>0.99134025736263</v>
      </c>
      <c r="U30" s="30">
        <f>SUM(U29/U28)</f>
        <v>1.0527216451076127</v>
      </c>
      <c r="V30" s="18">
        <v>102.32</v>
      </c>
      <c r="W30" s="18">
        <v>100.71</v>
      </c>
      <c r="X30" s="18">
        <v>99.85</v>
      </c>
      <c r="Y30" s="18">
        <v>97.34</v>
      </c>
    </row>
    <row r="31" spans="1:21" ht="21.75" customHeight="1">
      <c r="A31" s="42" t="s">
        <v>59</v>
      </c>
      <c r="B31" s="52" t="s">
        <v>67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5" ht="21.75" customHeight="1">
      <c r="A32" s="43" t="s">
        <v>60</v>
      </c>
      <c r="B32" s="44">
        <v>8217161</v>
      </c>
      <c r="C32" s="44">
        <v>8008462</v>
      </c>
      <c r="D32" s="44">
        <v>8438070</v>
      </c>
      <c r="E32" s="44">
        <v>8729043</v>
      </c>
      <c r="F32" s="44">
        <v>8855682</v>
      </c>
      <c r="G32" s="44">
        <v>9103851</v>
      </c>
      <c r="H32" s="44">
        <v>10132337</v>
      </c>
      <c r="I32" s="44">
        <v>12429219</v>
      </c>
      <c r="J32" s="44">
        <v>10592278</v>
      </c>
      <c r="K32" s="44">
        <v>10887526</v>
      </c>
      <c r="L32" s="44">
        <v>10958010</v>
      </c>
      <c r="M32" s="44">
        <v>10454349</v>
      </c>
      <c r="N32" s="44">
        <v>11475217</v>
      </c>
      <c r="O32" s="44">
        <v>13128923</v>
      </c>
      <c r="P32" s="44">
        <v>12865942</v>
      </c>
      <c r="Q32" s="44">
        <v>12528813</v>
      </c>
      <c r="R32" s="44">
        <v>11651709</v>
      </c>
      <c r="S32" s="44">
        <v>12087111</v>
      </c>
      <c r="T32" s="45">
        <v>14146466</v>
      </c>
      <c r="U32" s="45">
        <v>12905492</v>
      </c>
      <c r="V32" s="44">
        <v>11648571</v>
      </c>
      <c r="W32" s="44">
        <v>11661904</v>
      </c>
      <c r="X32" s="46">
        <v>12820739</v>
      </c>
      <c r="Y32" s="44">
        <v>12414404</v>
      </c>
    </row>
    <row r="33" spans="1:25" ht="21.75" customHeight="1">
      <c r="A33" s="43" t="s">
        <v>61</v>
      </c>
      <c r="B33" s="47">
        <v>463500</v>
      </c>
      <c r="C33" s="47">
        <v>312400</v>
      </c>
      <c r="D33" s="47">
        <v>305200</v>
      </c>
      <c r="E33" s="47">
        <v>225400</v>
      </c>
      <c r="F33" s="47">
        <v>57700</v>
      </c>
      <c r="G33" s="47">
        <v>77700</v>
      </c>
      <c r="H33" s="47">
        <v>400900</v>
      </c>
      <c r="I33" s="47">
        <v>953000</v>
      </c>
      <c r="J33" s="47">
        <v>241000</v>
      </c>
      <c r="K33" s="47">
        <v>683100</v>
      </c>
      <c r="L33" s="47">
        <v>587800</v>
      </c>
      <c r="M33" s="47">
        <v>617400</v>
      </c>
      <c r="N33" s="47">
        <v>330300</v>
      </c>
      <c r="O33" s="47">
        <v>790900</v>
      </c>
      <c r="P33" s="47">
        <v>305100</v>
      </c>
      <c r="Q33" s="47">
        <v>416000</v>
      </c>
      <c r="R33" s="47">
        <v>503400</v>
      </c>
      <c r="S33" s="47">
        <v>1077257</v>
      </c>
      <c r="T33" s="14">
        <v>1877700</v>
      </c>
      <c r="U33" s="14">
        <v>1750800</v>
      </c>
      <c r="V33" s="47">
        <v>257500</v>
      </c>
      <c r="W33" s="47">
        <v>279500</v>
      </c>
      <c r="X33" s="47">
        <v>400000</v>
      </c>
      <c r="Y33" s="48">
        <v>663000</v>
      </c>
    </row>
    <row r="34" spans="1:25" ht="21.75" customHeight="1">
      <c r="A34" s="43" t="s">
        <v>62</v>
      </c>
      <c r="B34" s="44">
        <f aca="true" t="shared" si="3" ref="B34:Y34">B32-B33</f>
        <v>7753661</v>
      </c>
      <c r="C34" s="44">
        <f t="shared" si="3"/>
        <v>7696062</v>
      </c>
      <c r="D34" s="44">
        <f t="shared" si="3"/>
        <v>8132870</v>
      </c>
      <c r="E34" s="44">
        <f t="shared" si="3"/>
        <v>8503643</v>
      </c>
      <c r="F34" s="44">
        <f t="shared" si="3"/>
        <v>8797982</v>
      </c>
      <c r="G34" s="44">
        <f t="shared" si="3"/>
        <v>9026151</v>
      </c>
      <c r="H34" s="44">
        <f t="shared" si="3"/>
        <v>9731437</v>
      </c>
      <c r="I34" s="44">
        <f t="shared" si="3"/>
        <v>11476219</v>
      </c>
      <c r="J34" s="44">
        <f t="shared" si="3"/>
        <v>10351278</v>
      </c>
      <c r="K34" s="44">
        <f t="shared" si="3"/>
        <v>10204426</v>
      </c>
      <c r="L34" s="44">
        <f t="shared" si="3"/>
        <v>10370210</v>
      </c>
      <c r="M34" s="44">
        <f t="shared" si="3"/>
        <v>9836949</v>
      </c>
      <c r="N34" s="44">
        <f t="shared" si="3"/>
        <v>11144917</v>
      </c>
      <c r="O34" s="44">
        <f t="shared" si="3"/>
        <v>12338023</v>
      </c>
      <c r="P34" s="44">
        <f t="shared" si="3"/>
        <v>12560842</v>
      </c>
      <c r="Q34" s="44">
        <f t="shared" si="3"/>
        <v>12112813</v>
      </c>
      <c r="R34" s="44">
        <f t="shared" si="3"/>
        <v>11148309</v>
      </c>
      <c r="S34" s="44">
        <f t="shared" si="3"/>
        <v>11009854</v>
      </c>
      <c r="T34" s="44">
        <f t="shared" si="3"/>
        <v>12268766</v>
      </c>
      <c r="U34" s="44">
        <f t="shared" si="3"/>
        <v>11154692</v>
      </c>
      <c r="V34" s="44">
        <f t="shared" si="3"/>
        <v>11391071</v>
      </c>
      <c r="W34" s="44">
        <f t="shared" si="3"/>
        <v>11382404</v>
      </c>
      <c r="X34" s="44">
        <f t="shared" si="3"/>
        <v>12420739</v>
      </c>
      <c r="Y34" s="44">
        <f t="shared" si="3"/>
        <v>11751404</v>
      </c>
    </row>
    <row r="35" spans="1:25" ht="21.75" customHeight="1">
      <c r="A35" s="43" t="s">
        <v>63</v>
      </c>
      <c r="B35" s="47">
        <v>7862304</v>
      </c>
      <c r="C35" s="47">
        <v>7579546</v>
      </c>
      <c r="D35" s="47">
        <v>8026313</v>
      </c>
      <c r="E35" s="47">
        <v>8291563</v>
      </c>
      <c r="F35" s="47">
        <v>8445744</v>
      </c>
      <c r="G35" s="47">
        <v>8781523</v>
      </c>
      <c r="H35" s="47">
        <v>9740315</v>
      </c>
      <c r="I35" s="47">
        <v>12160265</v>
      </c>
      <c r="J35" s="47">
        <v>10104341</v>
      </c>
      <c r="K35" s="47">
        <v>10410543</v>
      </c>
      <c r="L35" s="47">
        <v>10428356</v>
      </c>
      <c r="M35" s="47">
        <v>10505501</v>
      </c>
      <c r="N35" s="47">
        <v>11051851</v>
      </c>
      <c r="O35" s="47">
        <v>12648768</v>
      </c>
      <c r="P35" s="47">
        <v>12510349</v>
      </c>
      <c r="Q35" s="47">
        <v>12094175</v>
      </c>
      <c r="R35" s="47">
        <v>11168600</v>
      </c>
      <c r="S35" s="47">
        <v>11533492</v>
      </c>
      <c r="T35" s="14">
        <v>13256644</v>
      </c>
      <c r="U35" s="14">
        <v>12029442</v>
      </c>
      <c r="V35" s="47">
        <v>10961231</v>
      </c>
      <c r="W35" s="47">
        <v>10700911</v>
      </c>
      <c r="X35" s="47">
        <v>12143882</v>
      </c>
      <c r="Y35" s="47">
        <v>11522655</v>
      </c>
    </row>
    <row r="36" spans="1:25" ht="21.75" customHeight="1">
      <c r="A36" s="43" t="s">
        <v>65</v>
      </c>
      <c r="B36" s="47">
        <v>719800</v>
      </c>
      <c r="C36" s="47">
        <v>708671</v>
      </c>
      <c r="D36" s="47">
        <v>735159</v>
      </c>
      <c r="E36" s="47">
        <v>679769</v>
      </c>
      <c r="F36" s="47">
        <v>672505</v>
      </c>
      <c r="G36" s="47">
        <v>665539</v>
      </c>
      <c r="H36" s="47">
        <v>617519</v>
      </c>
      <c r="I36" s="47">
        <v>625344</v>
      </c>
      <c r="J36" s="47">
        <v>639129</v>
      </c>
      <c r="K36" s="47">
        <v>665892</v>
      </c>
      <c r="L36" s="47">
        <v>681163</v>
      </c>
      <c r="M36" s="47">
        <v>766907</v>
      </c>
      <c r="N36" s="47">
        <v>769869</v>
      </c>
      <c r="O36" s="47">
        <v>888550</v>
      </c>
      <c r="P36" s="47">
        <v>705909</v>
      </c>
      <c r="Q36" s="47">
        <v>693738</v>
      </c>
      <c r="R36" s="47">
        <v>690269</v>
      </c>
      <c r="S36" s="47">
        <v>697769</v>
      </c>
      <c r="T36" s="14">
        <v>650055</v>
      </c>
      <c r="U36" s="14">
        <v>1469826</v>
      </c>
      <c r="V36" s="47">
        <v>725811</v>
      </c>
      <c r="W36" s="47">
        <v>744224</v>
      </c>
      <c r="X36" s="47">
        <v>774937</v>
      </c>
      <c r="Y36" s="47">
        <v>804446</v>
      </c>
    </row>
    <row r="37" spans="1:25" ht="21.75" customHeight="1">
      <c r="A37" s="43" t="s">
        <v>64</v>
      </c>
      <c r="B37" s="47">
        <f aca="true" t="shared" si="4" ref="B37:Y37">B35-B36</f>
        <v>7142504</v>
      </c>
      <c r="C37" s="47">
        <f t="shared" si="4"/>
        <v>6870875</v>
      </c>
      <c r="D37" s="47">
        <f t="shared" si="4"/>
        <v>7291154</v>
      </c>
      <c r="E37" s="47">
        <f t="shared" si="4"/>
        <v>7611794</v>
      </c>
      <c r="F37" s="47">
        <f t="shared" si="4"/>
        <v>7773239</v>
      </c>
      <c r="G37" s="47">
        <f t="shared" si="4"/>
        <v>8115984</v>
      </c>
      <c r="H37" s="47">
        <f t="shared" si="4"/>
        <v>9122796</v>
      </c>
      <c r="I37" s="47">
        <f t="shared" si="4"/>
        <v>11534921</v>
      </c>
      <c r="J37" s="47">
        <f t="shared" si="4"/>
        <v>9465212</v>
      </c>
      <c r="K37" s="47">
        <f t="shared" si="4"/>
        <v>9744651</v>
      </c>
      <c r="L37" s="47">
        <f t="shared" si="4"/>
        <v>9747193</v>
      </c>
      <c r="M37" s="47">
        <f t="shared" si="4"/>
        <v>9738594</v>
      </c>
      <c r="N37" s="47">
        <f t="shared" si="4"/>
        <v>10281982</v>
      </c>
      <c r="O37" s="47">
        <f t="shared" si="4"/>
        <v>11760218</v>
      </c>
      <c r="P37" s="47">
        <f t="shared" si="4"/>
        <v>11804440</v>
      </c>
      <c r="Q37" s="47">
        <f t="shared" si="4"/>
        <v>11400437</v>
      </c>
      <c r="R37" s="47">
        <f t="shared" si="4"/>
        <v>10478331</v>
      </c>
      <c r="S37" s="47">
        <f t="shared" si="4"/>
        <v>10835723</v>
      </c>
      <c r="T37" s="47">
        <f t="shared" si="4"/>
        <v>12606589</v>
      </c>
      <c r="U37" s="47">
        <f t="shared" si="4"/>
        <v>10559616</v>
      </c>
      <c r="V37" s="47">
        <f t="shared" si="4"/>
        <v>10235420</v>
      </c>
      <c r="W37" s="47">
        <f t="shared" si="4"/>
        <v>9956687</v>
      </c>
      <c r="X37" s="47">
        <f t="shared" si="4"/>
        <v>11368945</v>
      </c>
      <c r="Y37" s="47">
        <f t="shared" si="4"/>
        <v>10718209</v>
      </c>
    </row>
    <row r="38" spans="1:25" ht="21.75" customHeight="1">
      <c r="A38" s="43" t="s">
        <v>66</v>
      </c>
      <c r="B38" s="44">
        <f aca="true" t="shared" si="5" ref="B38:Y38">B34-B37</f>
        <v>611157</v>
      </c>
      <c r="C38" s="44">
        <f t="shared" si="5"/>
        <v>825187</v>
      </c>
      <c r="D38" s="44">
        <f t="shared" si="5"/>
        <v>841716</v>
      </c>
      <c r="E38" s="44">
        <f t="shared" si="5"/>
        <v>891849</v>
      </c>
      <c r="F38" s="44">
        <f t="shared" si="5"/>
        <v>1024743</v>
      </c>
      <c r="G38" s="44">
        <f t="shared" si="5"/>
        <v>910167</v>
      </c>
      <c r="H38" s="44">
        <f t="shared" si="5"/>
        <v>608641</v>
      </c>
      <c r="I38" s="44">
        <f t="shared" si="5"/>
        <v>-58702</v>
      </c>
      <c r="J38" s="44">
        <f t="shared" si="5"/>
        <v>886066</v>
      </c>
      <c r="K38" s="44">
        <f t="shared" si="5"/>
        <v>459775</v>
      </c>
      <c r="L38" s="44">
        <f t="shared" si="5"/>
        <v>623017</v>
      </c>
      <c r="M38" s="44">
        <f t="shared" si="5"/>
        <v>98355</v>
      </c>
      <c r="N38" s="44">
        <f t="shared" si="5"/>
        <v>862935</v>
      </c>
      <c r="O38" s="44">
        <f t="shared" si="5"/>
        <v>577805</v>
      </c>
      <c r="P38" s="44">
        <f t="shared" si="5"/>
        <v>756402</v>
      </c>
      <c r="Q38" s="44">
        <f t="shared" si="5"/>
        <v>712376</v>
      </c>
      <c r="R38" s="44">
        <f t="shared" si="5"/>
        <v>669978</v>
      </c>
      <c r="S38" s="44">
        <f t="shared" si="5"/>
        <v>174131</v>
      </c>
      <c r="T38" s="44">
        <f t="shared" si="5"/>
        <v>-337823</v>
      </c>
      <c r="U38" s="44">
        <f t="shared" si="5"/>
        <v>595076</v>
      </c>
      <c r="V38" s="44">
        <f t="shared" si="5"/>
        <v>1155651</v>
      </c>
      <c r="W38" s="44">
        <f t="shared" si="5"/>
        <v>1425717</v>
      </c>
      <c r="X38" s="44">
        <f t="shared" si="5"/>
        <v>1051794</v>
      </c>
      <c r="Y38" s="44">
        <f t="shared" si="5"/>
        <v>1033195</v>
      </c>
    </row>
    <row r="39" spans="1:25" ht="21.75" customHeight="1">
      <c r="A39" s="42"/>
      <c r="X39" s="1"/>
      <c r="Y39" s="1"/>
    </row>
    <row r="59" spans="2:19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13.5">
      <c r="I60" s="1" t="s">
        <v>23</v>
      </c>
    </row>
  </sheetData>
  <sheetProtection/>
  <mergeCells count="3">
    <mergeCell ref="A1:A2"/>
    <mergeCell ref="A21:H21"/>
    <mergeCell ref="B31:U31"/>
  </mergeCells>
  <printOptions/>
  <pageMargins left="0.9055118110236221" right="0.5118110236220472" top="0.3937007874015748" bottom="0.35433070866141736" header="0.31496062992125984" footer="0.31496062992125984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Minoru KAJITA</dc:creator>
  <cp:keywords/>
  <dc:description/>
  <cp:lastModifiedBy>Minoru KAJITA</cp:lastModifiedBy>
  <cp:lastPrinted>2009-10-20T22:03:17Z</cp:lastPrinted>
  <dcterms:created xsi:type="dcterms:W3CDTF">2005-01-17T03:28:39Z</dcterms:created>
  <dcterms:modified xsi:type="dcterms:W3CDTF">2009-10-20T22:04:26Z</dcterms:modified>
  <cp:category/>
  <cp:version/>
  <cp:contentType/>
  <cp:contentStatus/>
</cp:coreProperties>
</file>